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  <c r="H19"/>
  <c r="I19"/>
  <c r="J19"/>
  <c r="K19"/>
  <c r="L19"/>
  <c r="M19"/>
  <c r="N19"/>
  <c r="C19"/>
  <c r="E16"/>
  <c r="J16"/>
  <c r="M16"/>
  <c r="D13"/>
  <c r="E13"/>
  <c r="F13"/>
  <c r="G13"/>
  <c r="H13"/>
  <c r="I13"/>
  <c r="J13"/>
  <c r="K13"/>
  <c r="L13"/>
  <c r="M13"/>
  <c r="N13"/>
  <c r="C13"/>
  <c r="D12"/>
  <c r="E12"/>
  <c r="F12"/>
  <c r="G12"/>
  <c r="H12"/>
  <c r="I12"/>
  <c r="J12"/>
  <c r="K12"/>
  <c r="L12"/>
  <c r="M12"/>
  <c r="N12"/>
  <c r="C12"/>
  <c r="D9"/>
  <c r="E9"/>
  <c r="F9"/>
  <c r="G9"/>
  <c r="H9"/>
  <c r="I9"/>
  <c r="I16" s="1"/>
  <c r="J9"/>
  <c r="K9"/>
  <c r="L9"/>
  <c r="M9"/>
  <c r="N9"/>
  <c r="C9"/>
  <c r="D8"/>
  <c r="E8"/>
  <c r="F8"/>
  <c r="G8"/>
  <c r="H8"/>
  <c r="I8"/>
  <c r="J8"/>
  <c r="K8"/>
  <c r="L8"/>
  <c r="M8"/>
  <c r="N8"/>
  <c r="C8"/>
  <c r="D4"/>
  <c r="E4"/>
  <c r="F4"/>
  <c r="G4"/>
  <c r="H4"/>
  <c r="H15" s="1"/>
  <c r="I4"/>
  <c r="I15" s="1"/>
  <c r="J4"/>
  <c r="K4"/>
  <c r="L4"/>
  <c r="M4"/>
  <c r="N4"/>
  <c r="N5"/>
  <c r="N16" s="1"/>
  <c r="M5"/>
  <c r="L5"/>
  <c r="L16" s="1"/>
  <c r="K5"/>
  <c r="K16" s="1"/>
  <c r="J5"/>
  <c r="I5"/>
  <c r="H5"/>
  <c r="H16" s="1"/>
  <c r="G5"/>
  <c r="G16" s="1"/>
  <c r="F5"/>
  <c r="F16" s="1"/>
  <c r="E5"/>
  <c r="D5"/>
  <c r="D16" s="1"/>
  <c r="C5"/>
  <c r="C4"/>
  <c r="C15" s="1"/>
  <c r="C17" s="1"/>
  <c r="J15" l="1"/>
  <c r="K15"/>
  <c r="K17" s="1"/>
  <c r="C16"/>
  <c r="L15"/>
  <c r="D15"/>
  <c r="D17" s="1"/>
  <c r="M15"/>
  <c r="M17" s="1"/>
  <c r="E15"/>
  <c r="E17" s="1"/>
  <c r="N15"/>
  <c r="F15"/>
  <c r="F17" s="1"/>
  <c r="G15"/>
  <c r="G17" s="1"/>
  <c r="H17"/>
  <c r="I17"/>
  <c r="N17"/>
  <c r="J17"/>
  <c r="L17" l="1"/>
</calcChain>
</file>

<file path=xl/sharedStrings.xml><?xml version="1.0" encoding="utf-8"?>
<sst xmlns="http://schemas.openxmlformats.org/spreadsheetml/2006/main" count="42" uniqueCount="29">
  <si>
    <t>0 месяц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</si>
  <si>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</si>
  <si>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</si>
  <si>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</si>
  <si>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</si>
  <si>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</si>
  <si>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</si>
  <si>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</si>
  <si>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</si>
  <si>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</si>
  <si>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</si>
  <si>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</si>
  <si>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</si>
  <si>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-</t>
  </si>
  <si>
    <t>Выручка</t>
  </si>
  <si>
    <t>Финансовый план развития франшизы "Автоводоканал"</t>
  </si>
  <si>
    <t>Количество установок систем АВиК</t>
  </si>
  <si>
    <t>Прибыль от установок систем АВиК</t>
  </si>
  <si>
    <t>Количество обслуживаемых точек в месяц</t>
  </si>
  <si>
    <t>Прибыль от ежемесячного обслуживания</t>
  </si>
  <si>
    <t>Количество заказов на доставку воды</t>
  </si>
  <si>
    <t>Прибыль от доставки воды</t>
  </si>
  <si>
    <t>Налог</t>
  </si>
  <si>
    <t>Ежемесячные расходы</t>
  </si>
  <si>
    <t>Выручка за установки систем АВиК</t>
  </si>
  <si>
    <t>Выручка от ежемесячного обслуживания</t>
  </si>
  <si>
    <t>Выручка от доставки воды</t>
  </si>
  <si>
    <t>Итоговая чистая прибыль</t>
  </si>
  <si>
    <t>Итоговая прибыль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</si>
</sst>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00EA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41" fontId="0" fillId="2" borderId="2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/>
    <xf numFmtId="41" fontId="2" fillId="2" borderId="2" xfId="1" applyNumberFormat="1" applyFont="1" applyFill="1" applyBorder="1" applyAlignment="1">
      <alignment horizontal="center" vertical="center"/>
    </xf>
    <xf numFmtId="41" fontId="0" fillId="2" borderId="3" xfId="1" applyNumberFormat="1" applyFont="1" applyFill="1" applyBorder="1" applyAlignment="1">
      <alignment horizontal="center" vertical="center"/>
    </xf>
    <xf numFmtId="41" fontId="2" fillId="2" borderId="3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41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center"/>
    </xf>
    <xf numFmtId="0" fontId="2" fillId="4" borderId="9" xfId="0" applyFont="1" applyFill="1" applyBorder="1"/>
    <xf numFmtId="41" fontId="2" fillId="4" borderId="10" xfId="1" applyNumberFormat="1" applyFont="1" applyFill="1" applyBorder="1" applyAlignment="1">
      <alignment horizontal="center" vertical="top" wrapText="1"/>
    </xf>
    <xf numFmtId="41" fontId="2" fillId="4" borderId="10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7" xfId="0" applyFont="1" applyFill="1" applyBorder="1"/>
    <xf numFmtId="41" fontId="2" fillId="2" borderId="8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J22" sqref="J22"/>
    </sheetView>
  </sheetViews>
  <sheetFormatPr defaultRowHeight="15"/>
  <cols>
    <col min="1" max="1" width="39.28515625" customWidth="1"/>
    <col min="2" max="2" width="7.5703125" customWidth="1"/>
    <col min="3" max="3" width="11.85546875" customWidth="1"/>
    <col min="4" max="14" width="11.85546875" bestFit="1" customWidth="1"/>
  </cols>
  <sheetData>
    <row r="1" spans="1:14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>
      <c r="A2" s="1"/>
      <c r="B2" s="1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6" t="s">
        <v>7</v>
      </c>
      <c r="J2" s="6" t="s">
        <v>8</v>
      </c>
      <c r="K2" s="6" t="s">
        <v>9</v>
      </c>
      <c r="L2" s="2" t="s">
        <v>10</v>
      </c>
      <c r="M2" s="2" t="s">
        <v>11</v>
      </c>
      <c r="N2" s="14" t="s">
        <v>12</v>
      </c>
    </row>
    <row r="3" spans="1:14">
      <c r="A3" s="3" t="s">
        <v>16</v>
      </c>
      <c r="B3" s="4" t="s">
        <v>13</v>
      </c>
      <c r="C3" s="4">
        <v>20</v>
      </c>
      <c r="D3" s="4">
        <v>20</v>
      </c>
      <c r="E3" s="4">
        <v>20</v>
      </c>
      <c r="F3" s="4">
        <v>20</v>
      </c>
      <c r="G3" s="4">
        <v>20</v>
      </c>
      <c r="H3" s="4">
        <v>20</v>
      </c>
      <c r="I3" s="4">
        <v>20</v>
      </c>
      <c r="J3" s="4">
        <v>20</v>
      </c>
      <c r="K3" s="4">
        <v>20</v>
      </c>
      <c r="L3" s="4">
        <v>20</v>
      </c>
      <c r="M3" s="4">
        <v>10</v>
      </c>
      <c r="N3" s="11">
        <v>10</v>
      </c>
    </row>
    <row r="4" spans="1:14">
      <c r="A4" s="3" t="s">
        <v>24</v>
      </c>
      <c r="B4" s="5" t="s">
        <v>13</v>
      </c>
      <c r="C4" s="5">
        <f>C3*45000</f>
        <v>900000</v>
      </c>
      <c r="D4" s="5">
        <f t="shared" ref="D4:N4" si="0">D3*45000</f>
        <v>900000</v>
      </c>
      <c r="E4" s="5">
        <f t="shared" si="0"/>
        <v>900000</v>
      </c>
      <c r="F4" s="5">
        <f t="shared" si="0"/>
        <v>900000</v>
      </c>
      <c r="G4" s="5">
        <f t="shared" si="0"/>
        <v>900000</v>
      </c>
      <c r="H4" s="5">
        <f t="shared" si="0"/>
        <v>900000</v>
      </c>
      <c r="I4" s="5">
        <f t="shared" si="0"/>
        <v>900000</v>
      </c>
      <c r="J4" s="5">
        <f t="shared" si="0"/>
        <v>900000</v>
      </c>
      <c r="K4" s="5">
        <f t="shared" si="0"/>
        <v>900000</v>
      </c>
      <c r="L4" s="5">
        <f t="shared" si="0"/>
        <v>900000</v>
      </c>
      <c r="M4" s="5">
        <f t="shared" si="0"/>
        <v>450000</v>
      </c>
      <c r="N4" s="9">
        <f t="shared" si="0"/>
        <v>450000</v>
      </c>
    </row>
    <row r="5" spans="1:14">
      <c r="A5" s="7" t="s">
        <v>17</v>
      </c>
      <c r="B5" s="8" t="s">
        <v>13</v>
      </c>
      <c r="C5" s="8">
        <f t="shared" ref="C5:N5" si="1">C3*15000</f>
        <v>300000</v>
      </c>
      <c r="D5" s="8">
        <f t="shared" si="1"/>
        <v>300000</v>
      </c>
      <c r="E5" s="8">
        <f t="shared" si="1"/>
        <v>300000</v>
      </c>
      <c r="F5" s="8">
        <f t="shared" si="1"/>
        <v>300000</v>
      </c>
      <c r="G5" s="8">
        <f t="shared" si="1"/>
        <v>300000</v>
      </c>
      <c r="H5" s="8">
        <f t="shared" si="1"/>
        <v>300000</v>
      </c>
      <c r="I5" s="8">
        <f t="shared" si="1"/>
        <v>300000</v>
      </c>
      <c r="J5" s="8">
        <f t="shared" si="1"/>
        <v>300000</v>
      </c>
      <c r="K5" s="8">
        <f t="shared" si="1"/>
        <v>300000</v>
      </c>
      <c r="L5" s="8">
        <f t="shared" si="1"/>
        <v>300000</v>
      </c>
      <c r="M5" s="8">
        <f t="shared" si="1"/>
        <v>150000</v>
      </c>
      <c r="N5" s="10">
        <f t="shared" si="1"/>
        <v>150000</v>
      </c>
    </row>
    <row r="6" spans="1:1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>
      <c r="A7" s="3" t="s">
        <v>18</v>
      </c>
      <c r="B7" s="5" t="s">
        <v>13</v>
      </c>
      <c r="C7" s="5">
        <v>20</v>
      </c>
      <c r="D7" s="5">
        <v>40</v>
      </c>
      <c r="E7" s="5">
        <v>60</v>
      </c>
      <c r="F7" s="5">
        <v>80</v>
      </c>
      <c r="G7" s="5">
        <v>100</v>
      </c>
      <c r="H7" s="5">
        <v>120</v>
      </c>
      <c r="I7" s="5">
        <v>140</v>
      </c>
      <c r="J7" s="5">
        <v>160</v>
      </c>
      <c r="K7" s="5">
        <v>180</v>
      </c>
      <c r="L7" s="5">
        <v>200</v>
      </c>
      <c r="M7" s="5">
        <v>210</v>
      </c>
      <c r="N7" s="9">
        <v>220</v>
      </c>
    </row>
    <row r="8" spans="1:14">
      <c r="A8" s="3" t="s">
        <v>25</v>
      </c>
      <c r="B8" s="5" t="s">
        <v>13</v>
      </c>
      <c r="C8" s="5">
        <f>C7*4200</f>
        <v>84000</v>
      </c>
      <c r="D8" s="5">
        <f t="shared" ref="D8:N8" si="2">D7*4200</f>
        <v>168000</v>
      </c>
      <c r="E8" s="5">
        <f t="shared" si="2"/>
        <v>252000</v>
      </c>
      <c r="F8" s="5">
        <f t="shared" si="2"/>
        <v>336000</v>
      </c>
      <c r="G8" s="5">
        <f t="shared" si="2"/>
        <v>420000</v>
      </c>
      <c r="H8" s="5">
        <f t="shared" si="2"/>
        <v>504000</v>
      </c>
      <c r="I8" s="5">
        <f t="shared" si="2"/>
        <v>588000</v>
      </c>
      <c r="J8" s="5">
        <f t="shared" si="2"/>
        <v>672000</v>
      </c>
      <c r="K8" s="5">
        <f t="shared" si="2"/>
        <v>756000</v>
      </c>
      <c r="L8" s="5">
        <f t="shared" si="2"/>
        <v>840000</v>
      </c>
      <c r="M8" s="5">
        <f t="shared" si="2"/>
        <v>882000</v>
      </c>
      <c r="N8" s="9">
        <f t="shared" si="2"/>
        <v>924000</v>
      </c>
    </row>
    <row r="9" spans="1:14">
      <c r="A9" s="7" t="s">
        <v>19</v>
      </c>
      <c r="B9" s="8" t="s">
        <v>13</v>
      </c>
      <c r="C9" s="8">
        <f>C7*3500</f>
        <v>70000</v>
      </c>
      <c r="D9" s="8">
        <f t="shared" ref="D9:N9" si="3">D7*3500</f>
        <v>140000</v>
      </c>
      <c r="E9" s="8">
        <f t="shared" si="3"/>
        <v>210000</v>
      </c>
      <c r="F9" s="8">
        <f t="shared" si="3"/>
        <v>280000</v>
      </c>
      <c r="G9" s="8">
        <f t="shared" si="3"/>
        <v>350000</v>
      </c>
      <c r="H9" s="8">
        <f t="shared" si="3"/>
        <v>420000</v>
      </c>
      <c r="I9" s="8">
        <f t="shared" si="3"/>
        <v>490000</v>
      </c>
      <c r="J9" s="8">
        <f t="shared" si="3"/>
        <v>560000</v>
      </c>
      <c r="K9" s="8">
        <f t="shared" si="3"/>
        <v>630000</v>
      </c>
      <c r="L9" s="8">
        <f t="shared" si="3"/>
        <v>700000</v>
      </c>
      <c r="M9" s="8">
        <f t="shared" si="3"/>
        <v>735000</v>
      </c>
      <c r="N9" s="10">
        <f t="shared" si="3"/>
        <v>770000</v>
      </c>
    </row>
    <row r="10" spans="1:14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>
      <c r="A11" s="3" t="s">
        <v>20</v>
      </c>
      <c r="B11" s="5" t="s">
        <v>13</v>
      </c>
      <c r="C11" s="5">
        <v>60</v>
      </c>
      <c r="D11" s="5">
        <v>60</v>
      </c>
      <c r="E11" s="5">
        <v>60</v>
      </c>
      <c r="F11" s="5">
        <v>60</v>
      </c>
      <c r="G11" s="5">
        <v>60</v>
      </c>
      <c r="H11" s="5">
        <v>60</v>
      </c>
      <c r="I11" s="5">
        <v>10</v>
      </c>
      <c r="J11" s="5">
        <v>10</v>
      </c>
      <c r="K11" s="5">
        <v>10</v>
      </c>
      <c r="L11" s="5">
        <v>10</v>
      </c>
      <c r="M11" s="5">
        <v>10</v>
      </c>
      <c r="N11" s="9">
        <v>10</v>
      </c>
    </row>
    <row r="12" spans="1:14">
      <c r="A12" s="3" t="s">
        <v>26</v>
      </c>
      <c r="B12" s="5" t="s">
        <v>13</v>
      </c>
      <c r="C12" s="5">
        <f>C11*3000</f>
        <v>180000</v>
      </c>
      <c r="D12" s="5">
        <f t="shared" ref="D12:N12" si="4">D11*3000</f>
        <v>180000</v>
      </c>
      <c r="E12" s="5">
        <f t="shared" si="4"/>
        <v>180000</v>
      </c>
      <c r="F12" s="5">
        <f t="shared" si="4"/>
        <v>180000</v>
      </c>
      <c r="G12" s="5">
        <f t="shared" si="4"/>
        <v>180000</v>
      </c>
      <c r="H12" s="5">
        <f t="shared" si="4"/>
        <v>180000</v>
      </c>
      <c r="I12" s="5">
        <f t="shared" si="4"/>
        <v>30000</v>
      </c>
      <c r="J12" s="5">
        <f t="shared" si="4"/>
        <v>30000</v>
      </c>
      <c r="K12" s="5">
        <f t="shared" si="4"/>
        <v>30000</v>
      </c>
      <c r="L12" s="5">
        <f t="shared" si="4"/>
        <v>30000</v>
      </c>
      <c r="M12" s="5">
        <f t="shared" si="4"/>
        <v>30000</v>
      </c>
      <c r="N12" s="9">
        <f t="shared" si="4"/>
        <v>30000</v>
      </c>
    </row>
    <row r="13" spans="1:14">
      <c r="A13" s="7" t="s">
        <v>21</v>
      </c>
      <c r="B13" s="8" t="s">
        <v>13</v>
      </c>
      <c r="C13" s="8">
        <f>C11*1750</f>
        <v>105000</v>
      </c>
      <c r="D13" s="8">
        <f t="shared" ref="D13:N13" si="5">D11*1750</f>
        <v>105000</v>
      </c>
      <c r="E13" s="8">
        <f t="shared" si="5"/>
        <v>105000</v>
      </c>
      <c r="F13" s="8">
        <f t="shared" si="5"/>
        <v>105000</v>
      </c>
      <c r="G13" s="8">
        <f t="shared" si="5"/>
        <v>105000</v>
      </c>
      <c r="H13" s="8">
        <f t="shared" si="5"/>
        <v>105000</v>
      </c>
      <c r="I13" s="8">
        <f t="shared" si="5"/>
        <v>17500</v>
      </c>
      <c r="J13" s="8">
        <f t="shared" si="5"/>
        <v>17500</v>
      </c>
      <c r="K13" s="8">
        <f t="shared" si="5"/>
        <v>17500</v>
      </c>
      <c r="L13" s="8">
        <f t="shared" si="5"/>
        <v>17500</v>
      </c>
      <c r="M13" s="8">
        <f t="shared" si="5"/>
        <v>17500</v>
      </c>
      <c r="N13" s="10">
        <f t="shared" si="5"/>
        <v>17500</v>
      </c>
    </row>
    <row r="14" spans="1:1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>
      <c r="A15" s="3" t="s">
        <v>14</v>
      </c>
      <c r="B15" s="5" t="s">
        <v>13</v>
      </c>
      <c r="C15" s="5">
        <f t="shared" ref="C15:N15" si="6">C4+C8+C12</f>
        <v>1164000</v>
      </c>
      <c r="D15" s="5">
        <f t="shared" si="6"/>
        <v>1248000</v>
      </c>
      <c r="E15" s="5">
        <f t="shared" si="6"/>
        <v>1332000</v>
      </c>
      <c r="F15" s="5">
        <f t="shared" si="6"/>
        <v>1416000</v>
      </c>
      <c r="G15" s="5">
        <f t="shared" si="6"/>
        <v>1500000</v>
      </c>
      <c r="H15" s="5">
        <f t="shared" si="6"/>
        <v>1584000</v>
      </c>
      <c r="I15" s="5">
        <f t="shared" si="6"/>
        <v>1518000</v>
      </c>
      <c r="J15" s="5">
        <f t="shared" si="6"/>
        <v>1602000</v>
      </c>
      <c r="K15" s="5">
        <f t="shared" si="6"/>
        <v>1686000</v>
      </c>
      <c r="L15" s="5">
        <f t="shared" si="6"/>
        <v>1770000</v>
      </c>
      <c r="M15" s="5">
        <f t="shared" si="6"/>
        <v>1362000</v>
      </c>
      <c r="N15" s="9">
        <f t="shared" si="6"/>
        <v>1404000</v>
      </c>
    </row>
    <row r="16" spans="1:14" s="26" customFormat="1">
      <c r="A16" s="24" t="s">
        <v>28</v>
      </c>
      <c r="B16" s="25" t="s">
        <v>13</v>
      </c>
      <c r="C16" s="25">
        <f>C5+C9+C13</f>
        <v>475000</v>
      </c>
      <c r="D16" s="25">
        <f t="shared" ref="D16:N16" si="7">D5+D9+D13</f>
        <v>545000</v>
      </c>
      <c r="E16" s="25">
        <f t="shared" si="7"/>
        <v>615000</v>
      </c>
      <c r="F16" s="25">
        <f t="shared" si="7"/>
        <v>685000</v>
      </c>
      <c r="G16" s="25">
        <f t="shared" si="7"/>
        <v>755000</v>
      </c>
      <c r="H16" s="25">
        <f t="shared" si="7"/>
        <v>825000</v>
      </c>
      <c r="I16" s="25">
        <f t="shared" si="7"/>
        <v>807500</v>
      </c>
      <c r="J16" s="25">
        <f t="shared" si="7"/>
        <v>877500</v>
      </c>
      <c r="K16" s="25">
        <f t="shared" si="7"/>
        <v>947500</v>
      </c>
      <c r="L16" s="25">
        <f t="shared" si="7"/>
        <v>1017500</v>
      </c>
      <c r="M16" s="25">
        <f t="shared" si="7"/>
        <v>902500</v>
      </c>
      <c r="N16" s="25">
        <f t="shared" si="7"/>
        <v>937500</v>
      </c>
    </row>
    <row r="17" spans="1:14">
      <c r="A17" s="3" t="s">
        <v>22</v>
      </c>
      <c r="B17" s="5" t="s">
        <v>13</v>
      </c>
      <c r="C17" s="5">
        <f>C15/100*1</f>
        <v>11640</v>
      </c>
      <c r="D17" s="5">
        <f t="shared" ref="D17:N17" si="8">D15/100*1</f>
        <v>12480</v>
      </c>
      <c r="E17" s="5">
        <f t="shared" si="8"/>
        <v>13320</v>
      </c>
      <c r="F17" s="5">
        <f t="shared" si="8"/>
        <v>14160</v>
      </c>
      <c r="G17" s="5">
        <f t="shared" si="8"/>
        <v>15000</v>
      </c>
      <c r="H17" s="5">
        <f t="shared" si="8"/>
        <v>15840</v>
      </c>
      <c r="I17" s="5">
        <f t="shared" si="8"/>
        <v>15180</v>
      </c>
      <c r="J17" s="5">
        <f t="shared" si="8"/>
        <v>16020</v>
      </c>
      <c r="K17" s="5">
        <f t="shared" si="8"/>
        <v>16860</v>
      </c>
      <c r="L17" s="5">
        <f t="shared" si="8"/>
        <v>17700</v>
      </c>
      <c r="M17" s="5">
        <f t="shared" si="8"/>
        <v>13620</v>
      </c>
      <c r="N17" s="9">
        <f t="shared" si="8"/>
        <v>14040</v>
      </c>
    </row>
    <row r="18" spans="1:14">
      <c r="A18" s="3" t="s">
        <v>23</v>
      </c>
      <c r="B18" s="5" t="s">
        <v>13</v>
      </c>
      <c r="C18" s="5">
        <v>97000</v>
      </c>
      <c r="D18" s="5">
        <v>97000</v>
      </c>
      <c r="E18" s="5">
        <v>97000</v>
      </c>
      <c r="F18" s="5">
        <v>97000</v>
      </c>
      <c r="G18" s="5">
        <v>97000</v>
      </c>
      <c r="H18" s="5">
        <v>97000</v>
      </c>
      <c r="I18" s="5">
        <v>97000</v>
      </c>
      <c r="J18" s="5">
        <v>97000</v>
      </c>
      <c r="K18" s="5">
        <v>97000</v>
      </c>
      <c r="L18" s="5">
        <v>97000</v>
      </c>
      <c r="M18" s="5">
        <v>97000</v>
      </c>
      <c r="N18" s="9">
        <v>97000</v>
      </c>
    </row>
    <row r="19" spans="1:14" ht="15.75" thickBot="1">
      <c r="A19" s="15" t="s">
        <v>27</v>
      </c>
      <c r="B19" s="16" t="s">
        <v>13</v>
      </c>
      <c r="C19" s="17">
        <f>C16-C17-C18</f>
        <v>366360</v>
      </c>
      <c r="D19" s="17">
        <f t="shared" ref="D19:N19" si="9">D16-D17-D18</f>
        <v>435520</v>
      </c>
      <c r="E19" s="17">
        <f t="shared" si="9"/>
        <v>504680</v>
      </c>
      <c r="F19" s="17">
        <f t="shared" si="9"/>
        <v>573840</v>
      </c>
      <c r="G19" s="17">
        <f t="shared" si="9"/>
        <v>643000</v>
      </c>
      <c r="H19" s="17">
        <f t="shared" si="9"/>
        <v>712160</v>
      </c>
      <c r="I19" s="17">
        <f t="shared" si="9"/>
        <v>695320</v>
      </c>
      <c r="J19" s="17">
        <f t="shared" si="9"/>
        <v>764480</v>
      </c>
      <c r="K19" s="17">
        <f t="shared" si="9"/>
        <v>833640</v>
      </c>
      <c r="L19" s="17">
        <f t="shared" si="9"/>
        <v>902800</v>
      </c>
      <c r="M19" s="17">
        <f t="shared" si="9"/>
        <v>791880</v>
      </c>
      <c r="N19" s="17">
        <f t="shared" si="9"/>
        <v>826460</v>
      </c>
    </row>
    <row r="20" spans="1:14" ht="15.75" thickTop="1"/>
    <row r="22" spans="1:14">
      <c r="D22" s="12"/>
    </row>
  </sheetData>
  <mergeCells count="4">
    <mergeCell ref="A1:N1"/>
    <mergeCell ref="A6:N6"/>
    <mergeCell ref="A10:N10"/>
    <mergeCell ref="A14:N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2022-02-15T19:02:49Z</dcterms:modified>
</cp:coreProperties>
</file>